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ВСС\01.02.2022\"/>
    </mc:Choice>
  </mc:AlternateContent>
  <bookViews>
    <workbookView xWindow="0" yWindow="0" windowWidth="19200" windowHeight="7050"/>
  </bookViews>
  <sheets>
    <sheet name="ЕДБ" sheetId="1" r:id="rId1"/>
    <sheet name="ЛК" sheetId="3" r:id="rId2"/>
    <sheet name="МҚҰ" sheetId="4" r:id="rId3"/>
  </sheets>
  <definedNames>
    <definedName name="_xlnm.Print_Area" localSheetId="0">ЕДБ!$A$1:$K$22</definedName>
    <definedName name="_xlnm.Print_Area" localSheetId="1">ЛК!$A$1:$E$16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L19" i="1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C13" i="3" l="1"/>
  <c r="E12" i="3"/>
  <c r="C21" i="4" l="1"/>
  <c r="D21" i="4"/>
  <c r="E20" i="4"/>
  <c r="E19" i="4" l="1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21" i="4" l="1"/>
  <c r="E6" i="3"/>
  <c r="E11" i="3" l="1"/>
  <c r="E10" i="3"/>
  <c r="E9" i="3"/>
  <c r="E8" i="3"/>
  <c r="E7" i="3"/>
  <c r="D13" i="3" l="1"/>
  <c r="E13" i="3" l="1"/>
</calcChain>
</file>

<file path=xl/sharedStrings.xml><?xml version="1.0" encoding="utf-8"?>
<sst xmlns="http://schemas.openxmlformats.org/spreadsheetml/2006/main" count="75" uniqueCount="64">
  <si>
    <t>Банк ЦентрКредит АҚ</t>
  </si>
  <si>
    <t>Еуразиялық банк АҚ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</si>
  <si>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</si>
  <si>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</si>
  <si>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</si>
  <si>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</si>
  <si>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</si>
  <si>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</si>
  <si>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</si>
  <si>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</si>
  <si>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</si>
  <si>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</si>
  <si>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</si>
  <si>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</si>
  <si>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</si>
  <si>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</si>
  <si>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</si>
  <si>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</si>
  <si>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</si>
  <si>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</si>
  <si>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</si>
  <si>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</si>
  <si>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</si>
  <si>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</si>
  <si>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</si>
  <si>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</si>
  <si>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</si>
  <si>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</si>
  <si>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</si>
  <si>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</si>
  <si>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First Heartland Jusan Bank АҚ
(АТФБанк АҚ)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</si>
  <si>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</si>
  <si>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</si>
  <si>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</si>
  <si>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</si>
  <si>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</si>
  <si>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</si>
  <si>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</si>
  <si>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</si>
  <si>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</si>
  <si>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</si>
  <si>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</si>
  <si>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</si>
  <si>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</si>
  <si>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</si>
  <si>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</si>
  <si>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</si>
  <si>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</si>
  <si>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</si>
  <si>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</si>
  <si>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</si>
  <si>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</si>
  <si>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Ескерту: УБҚ туралы ақпарат серіктестердің қаражатты алғашқы және екінші рет пайдалануын ескере отырып ұсынылады</t>
  </si>
  <si>
    <t>ТОО МФО Тойота Файнаншл Сервисез Казахстан</t>
  </si>
  <si>
    <t>ТОО "МФО "Finbox"</t>
  </si>
  <si>
    <t>Қордың жасыл облигацияларын шығару арқылы жиналған қаражат</t>
  </si>
  <si>
    <t>БҰҰДБ-ЖЭҚ (ЖЭК) жобасы бойынша ШОБ-ті қаржыландыру бағдарламасы</t>
  </si>
  <si>
    <t>Қазақстан Халық Банкі АҚ 
(Казкоммерцбанк АҚ)</t>
  </si>
  <si>
    <t>Қазақстан-Зираат Халықаралық Банкі ЕБ АҚ</t>
  </si>
  <si>
    <t>ТОО "МФО "TAS Microfinance"</t>
  </si>
  <si>
    <t xml:space="preserve"> 01.02.2022 ж. жағдай бойынша Қордың бағдарламалары аясында МҚҰ уақытша бос қаражаттар туралы </t>
  </si>
  <si>
    <t>01.02.2022 ж. жағдай бойынша Қордың бағдарламалары аясында лизингтік компаниялардағы уақытша бос қаражаттар туралы ақпарат</t>
  </si>
  <si>
    <t>01.02.2022 ж. жағдай бойынша Қордың бағдарламалары аясында екінші деңгейдегі банктердегі уақытша бос қаражаттар туралы ақпарат</t>
  </si>
  <si>
    <t>ТОО Нур Лизинг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</si>
</sst>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1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3" fillId="0" borderId="1" xfId="1" applyNumberFormat="1" applyFont="1" applyFill="1" applyBorder="1" applyAlignment="1">
      <alignment horizontal="righ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60" zoomScaleNormal="60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48" sqref="K48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24.7109375" style="2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62</v>
      </c>
    </row>
    <row r="3" spans="1:12" ht="30" customHeight="1" x14ac:dyDescent="0.25">
      <c r="A3" s="52" t="s">
        <v>9</v>
      </c>
      <c r="B3" s="52" t="s">
        <v>10</v>
      </c>
      <c r="C3" s="56" t="s">
        <v>11</v>
      </c>
      <c r="D3" s="57"/>
      <c r="E3" s="50"/>
      <c r="F3" s="49" t="s">
        <v>12</v>
      </c>
      <c r="G3" s="66" t="s">
        <v>13</v>
      </c>
      <c r="H3" s="66"/>
      <c r="I3" s="66"/>
      <c r="J3" s="67" t="s">
        <v>14</v>
      </c>
      <c r="K3" s="67" t="s">
        <v>55</v>
      </c>
      <c r="L3" s="52" t="s">
        <v>15</v>
      </c>
    </row>
    <row r="4" spans="1:12" ht="30" customHeight="1" x14ac:dyDescent="0.25">
      <c r="A4" s="52"/>
      <c r="B4" s="52"/>
      <c r="C4" s="54" t="s">
        <v>16</v>
      </c>
      <c r="D4" s="54" t="s">
        <v>17</v>
      </c>
      <c r="E4" s="54" t="s">
        <v>27</v>
      </c>
      <c r="F4" s="54" t="s">
        <v>18</v>
      </c>
      <c r="G4" s="68" t="s">
        <v>19</v>
      </c>
      <c r="H4" s="68"/>
      <c r="I4" s="68"/>
      <c r="J4" s="69"/>
      <c r="K4" s="69"/>
      <c r="L4" s="52"/>
    </row>
    <row r="5" spans="1:12" ht="81" customHeight="1" x14ac:dyDescent="0.25">
      <c r="A5" s="52"/>
      <c r="B5" s="52"/>
      <c r="C5" s="55"/>
      <c r="D5" s="55"/>
      <c r="E5" s="55"/>
      <c r="F5" s="55"/>
      <c r="G5" s="70" t="s">
        <v>20</v>
      </c>
      <c r="H5" s="70" t="s">
        <v>21</v>
      </c>
      <c r="I5" s="70" t="s">
        <v>22</v>
      </c>
      <c r="J5" s="70" t="s">
        <v>23</v>
      </c>
      <c r="K5" s="70" t="s">
        <v>56</v>
      </c>
      <c r="L5" s="52"/>
    </row>
    <row r="6" spans="1:12" s="5" customFormat="1" ht="30" x14ac:dyDescent="0.25">
      <c r="A6" s="3">
        <v>1</v>
      </c>
      <c r="B6" s="6" t="s">
        <v>30</v>
      </c>
      <c r="C6" s="44">
        <v>3129106021.750001</v>
      </c>
      <c r="D6" s="44">
        <v>2979243.3200000003</v>
      </c>
      <c r="E6" s="44"/>
      <c r="F6" s="44">
        <v>611942227.80000007</v>
      </c>
      <c r="G6" s="44">
        <v>692606177.09000063</v>
      </c>
      <c r="H6" s="44">
        <v>-819213362.90999961</v>
      </c>
      <c r="I6" s="44">
        <v>-53524715.660000056</v>
      </c>
      <c r="J6" s="45">
        <v>400327475.3499999</v>
      </c>
      <c r="K6" s="45"/>
      <c r="L6" s="46">
        <f>SUM(C6:K6)</f>
        <v>3964223066.7400022</v>
      </c>
    </row>
    <row r="7" spans="1:12" s="5" customFormat="1" x14ac:dyDescent="0.25">
      <c r="A7" s="3">
        <v>2</v>
      </c>
      <c r="B7" s="4" t="s">
        <v>0</v>
      </c>
      <c r="C7" s="44">
        <v>0</v>
      </c>
      <c r="D7" s="44"/>
      <c r="E7" s="44"/>
      <c r="F7" s="44">
        <v>75526539.519999951</v>
      </c>
      <c r="G7" s="44">
        <v>-13713337.709998518</v>
      </c>
      <c r="H7" s="44">
        <v>-2256424490.1900001</v>
      </c>
      <c r="I7" s="44">
        <v>-1028686016.2700005</v>
      </c>
      <c r="J7" s="45">
        <v>33472678.799999967</v>
      </c>
      <c r="K7" s="45"/>
      <c r="L7" s="46">
        <f t="shared" ref="L7:L19" si="0">SUM(C7:K7)</f>
        <v>-3189824625.849999</v>
      </c>
    </row>
    <row r="8" spans="1:12" s="5" customFormat="1" x14ac:dyDescent="0.25">
      <c r="A8" s="3">
        <v>3</v>
      </c>
      <c r="B8" s="4" t="s">
        <v>1</v>
      </c>
      <c r="C8" s="44">
        <v>1024167333.9599997</v>
      </c>
      <c r="D8" s="44"/>
      <c r="E8" s="44"/>
      <c r="F8" s="44">
        <v>148742816.08000004</v>
      </c>
      <c r="G8" s="44">
        <v>353950680.08999991</v>
      </c>
      <c r="H8" s="44">
        <v>910512823.00999999</v>
      </c>
      <c r="I8" s="44">
        <v>341323926.69</v>
      </c>
      <c r="J8" s="45">
        <v>0</v>
      </c>
      <c r="K8" s="45"/>
      <c r="L8" s="46">
        <f t="shared" si="0"/>
        <v>2778697579.8299994</v>
      </c>
    </row>
    <row r="9" spans="1:12" s="5" customFormat="1" ht="30" x14ac:dyDescent="0.25">
      <c r="A9" s="3">
        <v>4</v>
      </c>
      <c r="B9" s="6" t="s">
        <v>57</v>
      </c>
      <c r="C9" s="44"/>
      <c r="D9" s="44"/>
      <c r="E9" s="44"/>
      <c r="F9" s="44"/>
      <c r="G9" s="44">
        <v>7097231304.6700039</v>
      </c>
      <c r="H9" s="44">
        <v>-2042535190.6099987</v>
      </c>
      <c r="I9" s="44">
        <v>-1639586080.5</v>
      </c>
      <c r="J9" s="45">
        <v>83474427.920000017</v>
      </c>
      <c r="K9" s="45"/>
      <c r="L9" s="46">
        <f t="shared" si="0"/>
        <v>3498584461.4800053</v>
      </c>
    </row>
    <row r="10" spans="1:12" s="5" customFormat="1" x14ac:dyDescent="0.25">
      <c r="A10" s="3">
        <v>5</v>
      </c>
      <c r="B10" s="4" t="s">
        <v>2</v>
      </c>
      <c r="C10" s="44"/>
      <c r="D10" s="44"/>
      <c r="E10" s="44"/>
      <c r="F10" s="44">
        <v>1092881546.839999</v>
      </c>
      <c r="G10" s="44">
        <v>8433314088.7199945</v>
      </c>
      <c r="H10" s="44">
        <v>-943997805.50000238</v>
      </c>
      <c r="I10" s="44">
        <v>-2536959334.500001</v>
      </c>
      <c r="J10" s="45">
        <v>1381402165.0100002</v>
      </c>
      <c r="K10" s="45"/>
      <c r="L10" s="46">
        <f t="shared" si="0"/>
        <v>7426640660.5699911</v>
      </c>
    </row>
    <row r="11" spans="1:12" s="5" customFormat="1" x14ac:dyDescent="0.25">
      <c r="A11" s="3">
        <v>6</v>
      </c>
      <c r="B11" s="4" t="s">
        <v>3</v>
      </c>
      <c r="C11" s="44">
        <v>0</v>
      </c>
      <c r="D11" s="44"/>
      <c r="E11" s="44"/>
      <c r="F11" s="44">
        <v>90000553.050000072</v>
      </c>
      <c r="G11" s="44">
        <v>108540442.6099999</v>
      </c>
      <c r="H11" s="44">
        <v>309304498.16999996</v>
      </c>
      <c r="I11" s="44">
        <v>591656876.85999966</v>
      </c>
      <c r="J11" s="45">
        <v>-12769212.789999992</v>
      </c>
      <c r="K11" s="45"/>
      <c r="L11" s="46">
        <f t="shared" si="0"/>
        <v>1086733157.8999996</v>
      </c>
    </row>
    <row r="12" spans="1:12" s="10" customFormat="1" x14ac:dyDescent="0.25">
      <c r="A12" s="3">
        <v>7</v>
      </c>
      <c r="B12" s="4" t="s">
        <v>8</v>
      </c>
      <c r="C12" s="7">
        <v>3917269169.6700001</v>
      </c>
      <c r="D12" s="7"/>
      <c r="E12" s="7"/>
      <c r="F12" s="7">
        <v>24107393.850000013</v>
      </c>
      <c r="G12" s="8">
        <v>2310949899.5999999</v>
      </c>
      <c r="H12" s="8">
        <v>2395046806.4400001</v>
      </c>
      <c r="I12" s="8">
        <v>1864903879.1600001</v>
      </c>
      <c r="J12" s="9">
        <v>23616449.719999552</v>
      </c>
      <c r="K12" s="9"/>
      <c r="L12" s="46">
        <f t="shared" si="0"/>
        <v>10535893598.439999</v>
      </c>
    </row>
    <row r="13" spans="1:12" s="5" customFormat="1" x14ac:dyDescent="0.25">
      <c r="A13" s="3">
        <v>8</v>
      </c>
      <c r="B13" s="4" t="s">
        <v>4</v>
      </c>
      <c r="C13" s="44">
        <v>1606999999.9999998</v>
      </c>
      <c r="D13" s="44">
        <v>-1848384.7799999993</v>
      </c>
      <c r="E13" s="44"/>
      <c r="F13" s="44"/>
      <c r="G13" s="44">
        <v>152566512.94999981</v>
      </c>
      <c r="H13" s="44">
        <v>-257016569.11999977</v>
      </c>
      <c r="I13" s="44">
        <v>-1575457.8699989319</v>
      </c>
      <c r="J13" s="45">
        <v>-7739192.9400000125</v>
      </c>
      <c r="K13" s="45"/>
      <c r="L13" s="46">
        <f t="shared" si="0"/>
        <v>1491386908.2400007</v>
      </c>
    </row>
    <row r="14" spans="1:12" s="5" customFormat="1" x14ac:dyDescent="0.25">
      <c r="A14" s="3">
        <v>9</v>
      </c>
      <c r="B14" s="4" t="s">
        <v>5</v>
      </c>
      <c r="C14" s="44">
        <v>0</v>
      </c>
      <c r="D14" s="44"/>
      <c r="E14" s="44"/>
      <c r="F14" s="44">
        <v>953355120.9799993</v>
      </c>
      <c r="G14" s="44">
        <v>2127309343.5299993</v>
      </c>
      <c r="H14" s="44">
        <v>913931860.43000042</v>
      </c>
      <c r="I14" s="44">
        <v>246284707.26000035</v>
      </c>
      <c r="J14" s="45">
        <v>847637498.3499999</v>
      </c>
      <c r="K14" s="45"/>
      <c r="L14" s="46">
        <f t="shared" si="0"/>
        <v>5088518530.5499992</v>
      </c>
    </row>
    <row r="15" spans="1:12" s="5" customFormat="1" x14ac:dyDescent="0.25">
      <c r="A15" s="3">
        <v>10</v>
      </c>
      <c r="B15" s="4" t="s">
        <v>6</v>
      </c>
      <c r="C15" s="44">
        <v>24761198.160000056</v>
      </c>
      <c r="D15" s="44"/>
      <c r="E15" s="44"/>
      <c r="F15" s="44">
        <v>26594117.499999985</v>
      </c>
      <c r="G15" s="47"/>
      <c r="H15" s="47">
        <v>0</v>
      </c>
      <c r="I15" s="44">
        <v>0</v>
      </c>
      <c r="J15" s="45">
        <v>1238127768.98</v>
      </c>
      <c r="K15" s="45"/>
      <c r="L15" s="46">
        <f t="shared" si="0"/>
        <v>1289483084.6400001</v>
      </c>
    </row>
    <row r="16" spans="1:12" s="5" customFormat="1" x14ac:dyDescent="0.25">
      <c r="A16" s="3">
        <v>11</v>
      </c>
      <c r="B16" s="4" t="s">
        <v>7</v>
      </c>
      <c r="C16" s="44">
        <v>85950970.119998932</v>
      </c>
      <c r="D16" s="44"/>
      <c r="E16" s="44"/>
      <c r="F16" s="44">
        <v>-175009225.13999987</v>
      </c>
      <c r="G16" s="44">
        <v>6388187888.9400005</v>
      </c>
      <c r="H16" s="44">
        <v>3350489603.499999</v>
      </c>
      <c r="I16" s="44">
        <v>2717051222.2800002</v>
      </c>
      <c r="J16" s="45">
        <v>1512700196.9599986</v>
      </c>
      <c r="K16" s="45">
        <v>-3237871.8300000131</v>
      </c>
      <c r="L16" s="46">
        <f t="shared" si="0"/>
        <v>13876132784.829998</v>
      </c>
    </row>
    <row r="17" spans="1:12" s="5" customFormat="1" x14ac:dyDescent="0.25">
      <c r="A17" s="3">
        <v>12</v>
      </c>
      <c r="B17" s="4" t="s">
        <v>26</v>
      </c>
      <c r="C17" s="44"/>
      <c r="D17" s="44"/>
      <c r="E17" s="44">
        <v>392900627.27999878</v>
      </c>
      <c r="F17" s="44"/>
      <c r="G17" s="44"/>
      <c r="H17" s="44"/>
      <c r="I17" s="44"/>
      <c r="J17" s="45"/>
      <c r="K17" s="45"/>
      <c r="L17" s="46">
        <f t="shared" si="0"/>
        <v>392900627.27999878</v>
      </c>
    </row>
    <row r="18" spans="1:12" s="5" customFormat="1" x14ac:dyDescent="0.25">
      <c r="A18" s="3">
        <v>13</v>
      </c>
      <c r="B18" s="4" t="s">
        <v>58</v>
      </c>
      <c r="C18" s="44">
        <v>1393603767.75</v>
      </c>
      <c r="D18" s="44"/>
      <c r="E18" s="44"/>
      <c r="F18" s="44"/>
      <c r="G18" s="44"/>
      <c r="H18" s="44"/>
      <c r="I18" s="44"/>
      <c r="J18" s="45"/>
      <c r="K18" s="45"/>
      <c r="L18" s="46">
        <f t="shared" si="0"/>
        <v>1393603767.75</v>
      </c>
    </row>
    <row r="19" spans="1:12" s="16" customFormat="1" x14ac:dyDescent="0.25">
      <c r="A19" s="3"/>
      <c r="B19" s="11" t="s">
        <v>24</v>
      </c>
      <c r="C19" s="48">
        <f>SUM(C6:C18)</f>
        <v>11181858461.41</v>
      </c>
      <c r="D19" s="48">
        <f t="shared" ref="D19:K19" si="1">SUM(D6:D18)</f>
        <v>1130858.540000001</v>
      </c>
      <c r="E19" s="48">
        <f t="shared" si="1"/>
        <v>392900627.27999878</v>
      </c>
      <c r="F19" s="48">
        <f t="shared" si="1"/>
        <v>2848141090.4799981</v>
      </c>
      <c r="G19" s="48">
        <f t="shared" si="1"/>
        <v>27650943000.489998</v>
      </c>
      <c r="H19" s="48">
        <f t="shared" si="1"/>
        <v>1560098173.2199988</v>
      </c>
      <c r="I19" s="48">
        <f t="shared" si="1"/>
        <v>500889007.44999933</v>
      </c>
      <c r="J19" s="48">
        <f t="shared" si="1"/>
        <v>5500250255.3599987</v>
      </c>
      <c r="K19" s="48">
        <f t="shared" si="1"/>
        <v>-3237871.8300000131</v>
      </c>
      <c r="L19" s="46">
        <f t="shared" si="0"/>
        <v>49632973602.399994</v>
      </c>
    </row>
    <row r="20" spans="1:12" s="16" customFormat="1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s="16" customFormat="1" x14ac:dyDescent="0.25">
      <c r="A21" s="12"/>
      <c r="B21" s="17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spans="1:12" s="16" customFormat="1" x14ac:dyDescent="0.25">
      <c r="A22" s="12"/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s="16" customFormat="1" x14ac:dyDescent="0.25">
      <c r="A23" s="12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s="16" customFormat="1" x14ac:dyDescent="0.2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1:12" s="16" customFormat="1" x14ac:dyDescent="0.2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5"/>
    </row>
    <row r="26" spans="1:12" x14ac:dyDescent="0.25">
      <c r="B26" s="18"/>
    </row>
    <row r="27" spans="1:12" x14ac:dyDescent="0.25">
      <c r="B27" s="18"/>
    </row>
    <row r="28" spans="1:12" x14ac:dyDescent="0.25">
      <c r="B28" s="18"/>
    </row>
    <row r="29" spans="1:12" x14ac:dyDescent="0.25">
      <c r="A29" s="2"/>
      <c r="B29" s="18"/>
    </row>
    <row r="30" spans="1:12" x14ac:dyDescent="0.25">
      <c r="A30" s="2"/>
      <c r="B30" s="18"/>
    </row>
    <row r="31" spans="1:12" x14ac:dyDescent="0.25">
      <c r="A31" s="2"/>
      <c r="B31" s="18"/>
    </row>
    <row r="32" spans="1:12" x14ac:dyDescent="0.25">
      <c r="A32" s="2"/>
      <c r="B32" s="18"/>
    </row>
    <row r="33" spans="1:2" x14ac:dyDescent="0.25">
      <c r="A33" s="2"/>
      <c r="B33" s="18"/>
    </row>
    <row r="34" spans="1:2" x14ac:dyDescent="0.25">
      <c r="A34" s="2"/>
      <c r="B34" s="18"/>
    </row>
    <row r="35" spans="1:2" x14ac:dyDescent="0.25">
      <c r="A35" s="2"/>
      <c r="B35" s="18"/>
    </row>
  </sheetData>
  <mergeCells count="12">
    <mergeCell ref="L3:L5"/>
    <mergeCell ref="C4:C5"/>
    <mergeCell ref="G4:I4"/>
    <mergeCell ref="D4:D5"/>
    <mergeCell ref="F4:F5"/>
    <mergeCell ref="E4:E5"/>
    <mergeCell ref="K3:K4"/>
    <mergeCell ref="A3:A5"/>
    <mergeCell ref="B3:B5"/>
    <mergeCell ref="C3:D3"/>
    <mergeCell ref="G3:I3"/>
    <mergeCell ref="J3:J4"/>
  </mergeCells>
  <conditionalFormatting sqref="B24:J25">
    <cfRule type="cellIs" priority="53" operator="lessThanOrEqual">
      <formula>0</formula>
    </cfRule>
  </conditionalFormatting>
  <conditionalFormatting sqref="B26:B35 K24:K25">
    <cfRule type="cellIs" dxfId="14" priority="51" operator="lessThanOrEqual">
      <formula>#REF!</formula>
    </cfRule>
    <cfRule type="cellIs" priority="52" operator="lessThanOrEqual">
      <formula>#REF!</formula>
    </cfRule>
  </conditionalFormatting>
  <conditionalFormatting sqref="C19:K23">
    <cfRule type="cellIs" priority="12" operator="lessThanOrEqual">
      <formula>0</formula>
    </cfRule>
  </conditionalFormatting>
  <conditionalFormatting sqref="L3 B19:B20">
    <cfRule type="cellIs" priority="9" operator="lessThanOrEqual">
      <formula>0</formula>
    </cfRule>
  </conditionalFormatting>
  <conditionalFormatting sqref="G16:H18 I14:I18 G13:H14 L20:L23 G7:H11 C7:C18 J7:K18">
    <cfRule type="cellIs" dxfId="4" priority="10" operator="lessThanOrEqual">
      <formula>#REF!</formula>
    </cfRule>
    <cfRule type="cellIs" priority="11" operator="lessThanOrEqual">
      <formula>#REF!</formula>
    </cfRule>
  </conditionalFormatting>
  <conditionalFormatting sqref="I7:I11 I13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B21:B22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G6:H6 C6 J6:L6 L7:L19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I6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E13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3" t="s">
        <v>61</v>
      </c>
      <c r="B1" s="53"/>
      <c r="C1" s="53"/>
      <c r="D1" s="53"/>
      <c r="E1" s="53"/>
    </row>
    <row r="3" spans="1:5" ht="30" customHeight="1" x14ac:dyDescent="0.25">
      <c r="A3" s="52" t="s">
        <v>9</v>
      </c>
      <c r="B3" s="52" t="s">
        <v>10</v>
      </c>
      <c r="C3" s="56" t="s">
        <v>11</v>
      </c>
      <c r="D3" s="57"/>
      <c r="E3" s="52" t="s">
        <v>15</v>
      </c>
    </row>
    <row r="4" spans="1:5" ht="30" customHeight="1" x14ac:dyDescent="0.25">
      <c r="A4" s="52"/>
      <c r="B4" s="52"/>
      <c r="C4" s="54" t="s">
        <v>29</v>
      </c>
      <c r="D4" s="54" t="s">
        <v>27</v>
      </c>
      <c r="E4" s="52"/>
    </row>
    <row r="5" spans="1:5" ht="81" customHeight="1" x14ac:dyDescent="0.25">
      <c r="A5" s="52"/>
      <c r="B5" s="52"/>
      <c r="C5" s="55"/>
      <c r="D5" s="55"/>
      <c r="E5" s="52"/>
    </row>
    <row r="6" spans="1:5" s="5" customFormat="1" x14ac:dyDescent="0.25">
      <c r="A6" s="3">
        <v>1</v>
      </c>
      <c r="B6" s="19" t="s">
        <v>28</v>
      </c>
      <c r="C6" s="43"/>
      <c r="D6" s="51">
        <v>-329086906.57999992</v>
      </c>
      <c r="E6" s="22">
        <f t="shared" ref="E6" si="0">SUM(C6:D6)</f>
        <v>-329086906.57999992</v>
      </c>
    </row>
    <row r="7" spans="1:5" s="5" customFormat="1" x14ac:dyDescent="0.25">
      <c r="A7" s="3">
        <v>2</v>
      </c>
      <c r="B7" s="19" t="s">
        <v>31</v>
      </c>
      <c r="C7" s="23">
        <v>-1758009894</v>
      </c>
      <c r="D7" s="24"/>
      <c r="E7" s="25">
        <f>SUM(C7:D7)</f>
        <v>-1758009894</v>
      </c>
    </row>
    <row r="8" spans="1:5" s="5" customFormat="1" x14ac:dyDescent="0.25">
      <c r="A8" s="3">
        <v>3</v>
      </c>
      <c r="B8" s="19" t="s">
        <v>32</v>
      </c>
      <c r="C8" s="23">
        <v>-14908052</v>
      </c>
      <c r="D8" s="24"/>
      <c r="E8" s="25">
        <f>SUM(C8:D8)</f>
        <v>-14908052</v>
      </c>
    </row>
    <row r="9" spans="1:5" s="5" customFormat="1" x14ac:dyDescent="0.25">
      <c r="A9" s="3">
        <v>4</v>
      </c>
      <c r="B9" s="4" t="s">
        <v>33</v>
      </c>
      <c r="C9" s="23">
        <v>-1</v>
      </c>
      <c r="D9" s="24"/>
      <c r="E9" s="25">
        <f>SUM(C9:D9)</f>
        <v>-1</v>
      </c>
    </row>
    <row r="10" spans="1:5" s="5" customFormat="1" x14ac:dyDescent="0.25">
      <c r="A10" s="3">
        <v>5</v>
      </c>
      <c r="B10" s="19" t="s">
        <v>34</v>
      </c>
      <c r="C10" s="23">
        <v>-18617105</v>
      </c>
      <c r="D10" s="24"/>
      <c r="E10" s="25">
        <f>SUM(C10:D10)</f>
        <v>-18617105</v>
      </c>
    </row>
    <row r="11" spans="1:5" s="5" customFormat="1" x14ac:dyDescent="0.25">
      <c r="A11" s="3">
        <v>6</v>
      </c>
      <c r="B11" s="19" t="s">
        <v>35</v>
      </c>
      <c r="C11" s="23">
        <v>-411854</v>
      </c>
      <c r="D11" s="24"/>
      <c r="E11" s="25">
        <f>SUM(C11:D11)</f>
        <v>-411854</v>
      </c>
    </row>
    <row r="12" spans="1:5" s="5" customFormat="1" x14ac:dyDescent="0.25">
      <c r="A12" s="3">
        <v>7</v>
      </c>
      <c r="B12" s="19" t="s">
        <v>63</v>
      </c>
      <c r="C12" s="23">
        <v>-22750000</v>
      </c>
      <c r="D12" s="24"/>
      <c r="E12" s="25">
        <f t="shared" ref="E12" si="1">SUM(C12:D12)</f>
        <v>-22750000</v>
      </c>
    </row>
    <row r="13" spans="1:5" s="16" customFormat="1" x14ac:dyDescent="0.25">
      <c r="A13" s="3"/>
      <c r="B13" s="11" t="s">
        <v>24</v>
      </c>
      <c r="C13" s="11">
        <f>SUM(C6:C12)</f>
        <v>-1814696906</v>
      </c>
      <c r="D13" s="11">
        <f>SUM(D6:D6)</f>
        <v>-329086906.57999992</v>
      </c>
      <c r="E13" s="22">
        <f t="shared" ref="E13" si="2">SUM(C13:D13)</f>
        <v>-2143783812.5799999</v>
      </c>
    </row>
    <row r="14" spans="1:5" s="16" customFormat="1" x14ac:dyDescent="0.25">
      <c r="A14" s="12"/>
      <c r="B14" s="13"/>
      <c r="C14" s="20"/>
      <c r="D14" s="20"/>
      <c r="E14" s="14"/>
    </row>
    <row r="15" spans="1:5" s="16" customFormat="1" x14ac:dyDescent="0.25">
      <c r="A15" s="12"/>
      <c r="B15" s="17" t="s">
        <v>25</v>
      </c>
      <c r="C15" s="21"/>
      <c r="D15" s="21"/>
      <c r="E15" s="14"/>
    </row>
    <row r="16" spans="1:5" x14ac:dyDescent="0.25">
      <c r="A16" s="12"/>
      <c r="B16" s="13"/>
      <c r="C16" s="20"/>
      <c r="D16" s="20"/>
      <c r="E16" s="14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3" operator="lessThanOrEqual">
      <formula>0</formula>
    </cfRule>
  </conditionalFormatting>
  <conditionalFormatting sqref="B13:D14">
    <cfRule type="cellIs" priority="10" operator="lessThanOrEqual">
      <formula>0</formula>
    </cfRule>
  </conditionalFormatting>
  <conditionalFormatting sqref="B19:D28">
    <cfRule type="cellIs" dxfId="8" priority="11" operator="lessThanOrEqual">
      <formula>#REF!</formula>
    </cfRule>
    <cfRule type="cellIs" priority="12" operator="lessThanOrEqual">
      <formula>#REF!</formula>
    </cfRule>
  </conditionalFormatting>
  <conditionalFormatting sqref="B15:D15">
    <cfRule type="cellIs" dxfId="7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28" sqref="B28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17.42578125" bestFit="1" customWidth="1"/>
  </cols>
  <sheetData>
    <row r="1" spans="1:5" ht="15.75" x14ac:dyDescent="0.25">
      <c r="A1" s="26"/>
      <c r="B1" s="2" t="s">
        <v>60</v>
      </c>
      <c r="C1" s="27"/>
      <c r="D1" s="27"/>
      <c r="E1" s="27"/>
    </row>
    <row r="2" spans="1:5" ht="15.75" x14ac:dyDescent="0.25">
      <c r="A2" s="26"/>
      <c r="B2" s="27"/>
      <c r="C2" s="27"/>
      <c r="D2" s="27"/>
      <c r="E2" s="27"/>
    </row>
    <row r="3" spans="1:5" ht="38.25" customHeight="1" x14ac:dyDescent="0.25">
      <c r="A3" s="58" t="s">
        <v>9</v>
      </c>
      <c r="B3" s="58" t="s">
        <v>36</v>
      </c>
      <c r="C3" s="28" t="s">
        <v>37</v>
      </c>
      <c r="D3" s="28" t="s">
        <v>12</v>
      </c>
      <c r="E3" s="61" t="s">
        <v>15</v>
      </c>
    </row>
    <row r="4" spans="1:5" ht="15" customHeight="1" x14ac:dyDescent="0.25">
      <c r="A4" s="59"/>
      <c r="B4" s="59"/>
      <c r="C4" s="64" t="s">
        <v>38</v>
      </c>
      <c r="D4" s="61" t="s">
        <v>39</v>
      </c>
      <c r="E4" s="62"/>
    </row>
    <row r="5" spans="1:5" ht="27.75" customHeight="1" x14ac:dyDescent="0.25">
      <c r="A5" s="60"/>
      <c r="B5" s="60"/>
      <c r="C5" s="65"/>
      <c r="D5" s="63"/>
      <c r="E5" s="63"/>
    </row>
    <row r="6" spans="1:5" ht="15.75" x14ac:dyDescent="0.25">
      <c r="A6" s="29">
        <v>1</v>
      </c>
      <c r="B6" s="30" t="s">
        <v>40</v>
      </c>
      <c r="C6" s="31">
        <v>-4995357</v>
      </c>
      <c r="D6" s="31">
        <v>11512883</v>
      </c>
      <c r="E6" s="32">
        <f t="shared" ref="E6:E18" si="0">SUM(C6:D6)</f>
        <v>6517526</v>
      </c>
    </row>
    <row r="7" spans="1:5" ht="15.75" x14ac:dyDescent="0.25">
      <c r="A7" s="29">
        <v>2</v>
      </c>
      <c r="B7" s="33" t="s">
        <v>41</v>
      </c>
      <c r="C7" s="31">
        <v>-128488750</v>
      </c>
      <c r="D7" s="31"/>
      <c r="E7" s="32">
        <f t="shared" si="0"/>
        <v>-128488750</v>
      </c>
    </row>
    <row r="8" spans="1:5" ht="15.75" x14ac:dyDescent="0.25">
      <c r="A8" s="29">
        <v>3</v>
      </c>
      <c r="B8" s="34" t="s">
        <v>53</v>
      </c>
      <c r="C8" s="31">
        <v>175765124</v>
      </c>
      <c r="D8" s="31"/>
      <c r="E8" s="32">
        <f t="shared" si="0"/>
        <v>175765124</v>
      </c>
    </row>
    <row r="9" spans="1:5" ht="15.75" x14ac:dyDescent="0.25">
      <c r="A9" s="29">
        <v>4</v>
      </c>
      <c r="B9" s="34" t="s">
        <v>42</v>
      </c>
      <c r="C9" s="31">
        <v>4728064</v>
      </c>
      <c r="D9" s="31">
        <v>9207798</v>
      </c>
      <c r="E9" s="32">
        <f t="shared" si="0"/>
        <v>13935862</v>
      </c>
    </row>
    <row r="10" spans="1:5" ht="15.75" x14ac:dyDescent="0.25">
      <c r="A10" s="29">
        <v>5</v>
      </c>
      <c r="B10" s="34" t="s">
        <v>43</v>
      </c>
      <c r="C10" s="31"/>
      <c r="D10" s="31">
        <v>1692286</v>
      </c>
      <c r="E10" s="32">
        <f t="shared" si="0"/>
        <v>1692286</v>
      </c>
    </row>
    <row r="11" spans="1:5" ht="15.75" x14ac:dyDescent="0.25">
      <c r="A11" s="29">
        <v>6</v>
      </c>
      <c r="B11" s="34" t="s">
        <v>44</v>
      </c>
      <c r="C11" s="31">
        <v>1208085</v>
      </c>
      <c r="D11" s="31"/>
      <c r="E11" s="32">
        <f t="shared" si="0"/>
        <v>1208085</v>
      </c>
    </row>
    <row r="12" spans="1:5" ht="15.75" x14ac:dyDescent="0.25">
      <c r="A12" s="29">
        <v>7</v>
      </c>
      <c r="B12" s="34" t="s">
        <v>45</v>
      </c>
      <c r="C12" s="31"/>
      <c r="D12" s="31">
        <v>9025152</v>
      </c>
      <c r="E12" s="32">
        <f t="shared" si="0"/>
        <v>9025152</v>
      </c>
    </row>
    <row r="13" spans="1:5" ht="15.75" x14ac:dyDescent="0.25">
      <c r="A13" s="29">
        <v>8</v>
      </c>
      <c r="B13" s="33" t="s">
        <v>46</v>
      </c>
      <c r="C13" s="31"/>
      <c r="D13" s="31">
        <v>-479489</v>
      </c>
      <c r="E13" s="32">
        <f t="shared" si="0"/>
        <v>-479489</v>
      </c>
    </row>
    <row r="14" spans="1:5" ht="15.75" x14ac:dyDescent="0.25">
      <c r="A14" s="29">
        <v>9</v>
      </c>
      <c r="B14" s="33" t="s">
        <v>47</v>
      </c>
      <c r="C14" s="31">
        <v>218255</v>
      </c>
      <c r="D14" s="31"/>
      <c r="E14" s="32">
        <f t="shared" si="0"/>
        <v>218255</v>
      </c>
    </row>
    <row r="15" spans="1:5" ht="15.75" x14ac:dyDescent="0.25">
      <c r="A15" s="29">
        <v>10</v>
      </c>
      <c r="B15" s="34" t="s">
        <v>48</v>
      </c>
      <c r="C15" s="31">
        <v>0</v>
      </c>
      <c r="D15" s="31">
        <v>-2976371</v>
      </c>
      <c r="E15" s="32">
        <f t="shared" si="0"/>
        <v>-2976371</v>
      </c>
    </row>
    <row r="16" spans="1:5" ht="15.75" x14ac:dyDescent="0.25">
      <c r="A16" s="29">
        <v>11</v>
      </c>
      <c r="B16" s="34" t="s">
        <v>49</v>
      </c>
      <c r="C16" s="31">
        <v>46861038</v>
      </c>
      <c r="D16" s="31"/>
      <c r="E16" s="32">
        <f t="shared" si="0"/>
        <v>46861038</v>
      </c>
    </row>
    <row r="17" spans="1:5" ht="15.75" x14ac:dyDescent="0.25">
      <c r="A17" s="29">
        <v>12</v>
      </c>
      <c r="B17" s="34" t="s">
        <v>50</v>
      </c>
      <c r="C17" s="31">
        <v>2630280</v>
      </c>
      <c r="D17" s="31"/>
      <c r="E17" s="32">
        <f t="shared" si="0"/>
        <v>2630280</v>
      </c>
    </row>
    <row r="18" spans="1:5" ht="15.75" x14ac:dyDescent="0.25">
      <c r="A18" s="29">
        <v>13</v>
      </c>
      <c r="B18" s="34" t="s">
        <v>51</v>
      </c>
      <c r="C18" s="31">
        <v>-3153543</v>
      </c>
      <c r="D18" s="31"/>
      <c r="E18" s="32">
        <f t="shared" si="0"/>
        <v>-3153543</v>
      </c>
    </row>
    <row r="19" spans="1:5" ht="15.75" x14ac:dyDescent="0.25">
      <c r="A19" s="29">
        <v>14</v>
      </c>
      <c r="B19" s="34" t="s">
        <v>54</v>
      </c>
      <c r="C19" s="31">
        <v>3597138</v>
      </c>
      <c r="D19" s="31"/>
      <c r="E19" s="32">
        <f>SUM(C19:D19)</f>
        <v>3597138</v>
      </c>
    </row>
    <row r="20" spans="1:5" ht="15.75" x14ac:dyDescent="0.25">
      <c r="A20" s="29">
        <v>15</v>
      </c>
      <c r="B20" s="34" t="s">
        <v>59</v>
      </c>
      <c r="C20" s="31">
        <v>-32219417</v>
      </c>
      <c r="D20" s="31"/>
      <c r="E20" s="32">
        <f>SUM(C20:D20)</f>
        <v>-32219417</v>
      </c>
    </row>
    <row r="21" spans="1:5" ht="15.75" x14ac:dyDescent="0.25">
      <c r="A21" s="29">
        <v>16</v>
      </c>
      <c r="B21" s="35" t="s">
        <v>24</v>
      </c>
      <c r="C21" s="36">
        <f>SUM(C6:C20)</f>
        <v>66150917</v>
      </c>
      <c r="D21" s="36">
        <f>SUM(D6:D20)</f>
        <v>27982259</v>
      </c>
      <c r="E21" s="36">
        <f>SUM(E6:E20)</f>
        <v>94133176</v>
      </c>
    </row>
    <row r="22" spans="1:5" ht="15.75" x14ac:dyDescent="0.25">
      <c r="A22" s="29"/>
      <c r="B22" s="38" t="s">
        <v>52</v>
      </c>
      <c r="C22" s="39"/>
      <c r="D22" s="39"/>
      <c r="E22" s="40"/>
    </row>
    <row r="23" spans="1:5" ht="15.75" x14ac:dyDescent="0.25">
      <c r="A23" s="29"/>
      <c r="B23" s="41"/>
      <c r="C23" s="42"/>
      <c r="D23" s="42"/>
      <c r="E23" s="42"/>
    </row>
    <row r="24" spans="1:5" ht="15.75" x14ac:dyDescent="0.25">
      <c r="A24" s="37"/>
    </row>
    <row r="25" spans="1:5" ht="15.75" x14ac:dyDescent="0.25">
      <c r="A25" s="37"/>
    </row>
  </sheetData>
  <mergeCells count="5">
    <mergeCell ref="A3:A5"/>
    <mergeCell ref="B3:B5"/>
    <mergeCell ref="E3:E5"/>
    <mergeCell ref="C4:C5"/>
    <mergeCell ref="D4:D5"/>
  </mergeCells>
  <conditionalFormatting sqref="B21">
    <cfRule type="cellIs" priority="14" operator="lessThanOrEqual">
      <formula>0</formula>
    </cfRule>
  </conditionalFormatting>
  <conditionalFormatting sqref="C21:E21">
    <cfRule type="cellIs" priority="15" operator="lessThanOrEqual">
      <formula>0</formula>
    </cfRule>
  </conditionalFormatting>
  <conditionalFormatting sqref="E6:E20">
    <cfRule type="cellIs" dxfId="6" priority="5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5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2022-02-21T11:17:56Z</dcterms:modified>
</cp:coreProperties>
</file>